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Hoitokunta\Tutkimukset\SÄHKÖKALASTUS PYHÄJ\"/>
    </mc:Choice>
  </mc:AlternateContent>
  <xr:revisionPtr revIDLastSave="0" documentId="8_{C2B21DC8-5105-4806-BF71-8232E83FE244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PYHÄJOKI RAJAOJA" sheetId="2" r:id="rId1"/>
    <sheet name="PYHÄJOKI KOEALA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2" l="1"/>
  <c r="E43" i="2"/>
  <c r="E44" i="2"/>
  <c r="E45" i="2"/>
  <c r="E46" i="2"/>
  <c r="E47" i="2"/>
  <c r="E48" i="2"/>
  <c r="E49" i="2"/>
  <c r="E50" i="2"/>
  <c r="E41" i="2"/>
  <c r="H28" i="2"/>
  <c r="H32" i="2"/>
  <c r="H26" i="2"/>
  <c r="G27" i="2"/>
  <c r="H27" i="2" s="1"/>
  <c r="G28" i="2"/>
  <c r="G29" i="2"/>
  <c r="H29" i="2" s="1"/>
  <c r="G30" i="2"/>
  <c r="H30" i="2" s="1"/>
  <c r="G31" i="2"/>
  <c r="H31" i="2" s="1"/>
  <c r="G32" i="2"/>
  <c r="G33" i="2"/>
  <c r="H33" i="2" s="1"/>
  <c r="G34" i="2"/>
  <c r="H34" i="2" s="1"/>
  <c r="G35" i="2"/>
  <c r="H35" i="2" s="1"/>
  <c r="G26" i="2"/>
</calcChain>
</file>

<file path=xl/sharedStrings.xml><?xml version="1.0" encoding="utf-8"?>
<sst xmlns="http://schemas.openxmlformats.org/spreadsheetml/2006/main" count="81" uniqueCount="49">
  <si>
    <t>Paikka</t>
  </si>
  <si>
    <t>päivä</t>
  </si>
  <si>
    <t>kunta</t>
  </si>
  <si>
    <t>koordin pohj</t>
  </si>
  <si>
    <t>koord itäin</t>
  </si>
  <si>
    <t>vesimuodostuma</t>
  </si>
  <si>
    <t>uoman lev m</t>
  </si>
  <si>
    <t>pohjan karkeus</t>
  </si>
  <si>
    <t>hieno</t>
  </si>
  <si>
    <t>sora</t>
  </si>
  <si>
    <t>pieni kivi</t>
  </si>
  <si>
    <t>iso kivi</t>
  </si>
  <si>
    <t>pieni lohkare</t>
  </si>
  <si>
    <t>vesikasv peitt.</t>
  </si>
  <si>
    <t>sammalet</t>
  </si>
  <si>
    <t>rantakasv peittävyys</t>
  </si>
  <si>
    <t>puut</t>
  </si>
  <si>
    <t>muut</t>
  </si>
  <si>
    <t>Rajaoja 1</t>
  </si>
  <si>
    <t>Pelkoseniemi</t>
  </si>
  <si>
    <t>puro</t>
  </si>
  <si>
    <t>Rajoja 2</t>
  </si>
  <si>
    <t>huom</t>
  </si>
  <si>
    <t>rautahiekkaa/humusta</t>
  </si>
  <si>
    <t>Rajaoja 3</t>
  </si>
  <si>
    <t>Pyhäjoki 1</t>
  </si>
  <si>
    <t>joki</t>
  </si>
  <si>
    <t>joentörmä syvä</t>
  </si>
  <si>
    <t>Pyhäjoki 2</t>
  </si>
  <si>
    <t>taimen 0+</t>
  </si>
  <si>
    <t>taimen vanha</t>
  </si>
  <si>
    <t>1kk</t>
  </si>
  <si>
    <t>2kk</t>
  </si>
  <si>
    <t>Rajaoja 2</t>
  </si>
  <si>
    <t>3kk</t>
  </si>
  <si>
    <t>harjus 0+</t>
  </si>
  <si>
    <t>harjus vanha</t>
  </si>
  <si>
    <t>made</t>
  </si>
  <si>
    <t>kivisimppu</t>
  </si>
  <si>
    <t>kymmenpiikki</t>
  </si>
  <si>
    <t>mutu</t>
  </si>
  <si>
    <t>nahkiainen</t>
  </si>
  <si>
    <t>ahven</t>
  </si>
  <si>
    <t>YHT</t>
  </si>
  <si>
    <t>kpl/aari</t>
  </si>
  <si>
    <t>putkilokasvit</t>
  </si>
  <si>
    <t>KOEALA</t>
  </si>
  <si>
    <t>LAJI/IKÄ</t>
  </si>
  <si>
    <t>Liite 1 d Sähkökalastus Pyhäjärvi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</si>
</sst>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2" fontId="0" fillId="0" borderId="0" xfId="0" applyNumberForma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RAJAOJAN SÄHKÖKOEKALASTUKSEN TAIMENSAALIS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'PYHÄJOKI RAJAOJA'!$B$4:$C$11</c:f>
              <c:multiLvlStrCache>
                <c:ptCount val="8"/>
                <c:lvl>
                  <c:pt idx="0">
                    <c:v>taimen 0+</c:v>
                  </c:pt>
                  <c:pt idx="1">
                    <c:v>taimen vanha</c:v>
                  </c:pt>
                  <c:pt idx="3">
                    <c:v>taimen 0+</c:v>
                  </c:pt>
                  <c:pt idx="4">
                    <c:v>taimen vanha</c:v>
                  </c:pt>
                  <c:pt idx="6">
                    <c:v>taimen 0+</c:v>
                  </c:pt>
                  <c:pt idx="7">
                    <c:v>taimen vanha</c:v>
                  </c:pt>
                </c:lvl>
                <c:lvl>
                  <c:pt idx="0">
                    <c:v>Rajaoja 1</c:v>
                  </c:pt>
                  <c:pt idx="3">
                    <c:v>Rajaoja 2</c:v>
                  </c:pt>
                  <c:pt idx="6">
                    <c:v>Rajaoja 3</c:v>
                  </c:pt>
                </c:lvl>
              </c:multiLvlStrCache>
            </c:multiLvlStrRef>
          </c:cat>
          <c:val>
            <c:numRef>
              <c:f>'PYHÄJOKI RAJAOJA'!$D$4:$D$11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3">
                  <c:v>4</c:v>
                </c:pt>
                <c:pt idx="4">
                  <c:v>1</c:v>
                </c:pt>
                <c:pt idx="6">
                  <c:v>4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39-4554-A9E1-ABFE7BFD3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2107000"/>
        <c:axId val="412109624"/>
      </c:barChart>
      <c:catAx>
        <c:axId val="412107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12109624"/>
        <c:crosses val="autoZero"/>
        <c:auto val="1"/>
        <c:lblAlgn val="ctr"/>
        <c:lblOffset val="100"/>
        <c:noMultiLvlLbl val="0"/>
      </c:catAx>
      <c:valAx>
        <c:axId val="4121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KPL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1210700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RAJAOJA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'PYHÄJOKI KOEALAT'!$A$6</c:f>
              <c:strCache>
                <c:ptCount val="1"/>
                <c:pt idx="0">
                  <c:v>Rajaoja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'PYHÄJOKI KOEALAT'!$H$5:$L$5</c:f>
              <c:strCache>
                <c:ptCount val="5"/>
                <c:pt idx="0">
                  <c:v>hieno</c:v>
                </c:pt>
                <c:pt idx="1">
                  <c:v>sora</c:v>
                </c:pt>
                <c:pt idx="2">
                  <c:v>pieni kivi</c:v>
                </c:pt>
                <c:pt idx="3">
                  <c:v>iso kivi</c:v>
                </c:pt>
                <c:pt idx="4">
                  <c:v>pieni lohkare</c:v>
                </c:pt>
              </c:strCache>
            </c:strRef>
          </c:cat>
          <c:val>
            <c:numRef>
              <c:f>'PYHÄJOKI KOEALAT'!$H$6:$L$6</c:f>
              <c:numCache>
                <c:formatCode>General</c:formatCode>
                <c:ptCount val="5"/>
                <c:pt idx="0">
                  <c:v>0</c:v>
                </c:pt>
                <c:pt idx="1">
                  <c:v>30</c:v>
                </c:pt>
                <c:pt idx="2">
                  <c:v>10</c:v>
                </c:pt>
                <c:pt idx="3">
                  <c:v>40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5-4B84-9ACD-A0F05B2CD7A6}"/>
            </c:ext>
          </c:extLst>
        </c:ser>
        <c:ser>
          <c:idx val="1"/>
          <c:order val="1"/>
          <c:tx>
            <c:strRef>
              <c:f>'PYHÄJOKI KOEALAT'!$A$7</c:f>
              <c:strCache>
                <c:ptCount val="1"/>
                <c:pt idx="0">
                  <c:v>Rajoja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'PYHÄJOKI KOEALAT'!$H$5:$L$5</c:f>
              <c:strCache>
                <c:ptCount val="5"/>
                <c:pt idx="0">
                  <c:v>hieno</c:v>
                </c:pt>
                <c:pt idx="1">
                  <c:v>sora</c:v>
                </c:pt>
                <c:pt idx="2">
                  <c:v>pieni kivi</c:v>
                </c:pt>
                <c:pt idx="3">
                  <c:v>iso kivi</c:v>
                </c:pt>
                <c:pt idx="4">
                  <c:v>pieni lohkare</c:v>
                </c:pt>
              </c:strCache>
            </c:strRef>
          </c:cat>
          <c:val>
            <c:numRef>
              <c:f>'PYHÄJOKI KOEALAT'!$H$7:$L$7</c:f>
              <c:numCache>
                <c:formatCode>General</c:formatCode>
                <c:ptCount val="5"/>
                <c:pt idx="0">
                  <c:v>0</c:v>
                </c:pt>
                <c:pt idx="1">
                  <c:v>30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5-4B84-9ACD-A0F05B2CD7A6}"/>
            </c:ext>
          </c:extLst>
        </c:ser>
        <c:ser>
          <c:idx val="2"/>
          <c:order val="2"/>
          <c:tx>
            <c:strRef>
              <c:f>'PYHÄJOKI KOEALAT'!$A$8</c:f>
              <c:strCache>
                <c:ptCount val="1"/>
                <c:pt idx="0">
                  <c:v>Rajaoja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'PYHÄJOKI KOEALAT'!$H$5:$L$5</c:f>
              <c:strCache>
                <c:ptCount val="5"/>
                <c:pt idx="0">
                  <c:v>hieno</c:v>
                </c:pt>
                <c:pt idx="1">
                  <c:v>sora</c:v>
                </c:pt>
                <c:pt idx="2">
                  <c:v>pieni kivi</c:v>
                </c:pt>
                <c:pt idx="3">
                  <c:v>iso kivi</c:v>
                </c:pt>
                <c:pt idx="4">
                  <c:v>pieni lohkare</c:v>
                </c:pt>
              </c:strCache>
            </c:strRef>
          </c:cat>
          <c:val>
            <c:numRef>
              <c:f>'PYHÄJOKI KOEALAT'!$H$8:$L$8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50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35-4B84-9ACD-A0F05B2CD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7916224"/>
        <c:axId val="317916552"/>
      </c:barChart>
      <c:catAx>
        <c:axId val="317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17916552"/>
        <c:crosses val="autoZero"/>
        <c:auto val="1"/>
        <c:lblAlgn val="ctr"/>
        <c:lblOffset val="100"/>
        <c:noMultiLvlLbl val="0"/>
      </c:catAx>
      <c:valAx>
        <c:axId val="317916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PROSENTTIOSUUS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17916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PYHÄJOKI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'PYHÄJOKI KOEALAT'!$A$9</c:f>
              <c:strCache>
                <c:ptCount val="1"/>
                <c:pt idx="0">
                  <c:v>Pyhäjoki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'PYHÄJOKI KOEALAT'!$H$5:$L$5</c:f>
              <c:strCache>
                <c:ptCount val="5"/>
                <c:pt idx="0">
                  <c:v>hieno</c:v>
                </c:pt>
                <c:pt idx="1">
                  <c:v>sora</c:v>
                </c:pt>
                <c:pt idx="2">
                  <c:v>pieni kivi</c:v>
                </c:pt>
                <c:pt idx="3">
                  <c:v>iso kivi</c:v>
                </c:pt>
                <c:pt idx="4">
                  <c:v>pieni lohkare</c:v>
                </c:pt>
              </c:strCache>
            </c:strRef>
          </c:cat>
          <c:val>
            <c:numRef>
              <c:f>'PYHÄJOKI KOEALAT'!$H$9:$L$9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35</c:v>
                </c:pt>
                <c:pt idx="3">
                  <c:v>40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3-437D-8E75-5EAEE9C03534}"/>
            </c:ext>
          </c:extLst>
        </c:ser>
        <c:ser>
          <c:idx val="1"/>
          <c:order val="1"/>
          <c:tx>
            <c:strRef>
              <c:f>'PYHÄJOKI KOEALAT'!$A$10</c:f>
              <c:strCache>
                <c:ptCount val="1"/>
                <c:pt idx="0">
                  <c:v>Pyhäjoki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'PYHÄJOKI KOEALAT'!$H$5:$L$5</c:f>
              <c:strCache>
                <c:ptCount val="5"/>
                <c:pt idx="0">
                  <c:v>hieno</c:v>
                </c:pt>
                <c:pt idx="1">
                  <c:v>sora</c:v>
                </c:pt>
                <c:pt idx="2">
                  <c:v>pieni kivi</c:v>
                </c:pt>
                <c:pt idx="3">
                  <c:v>iso kivi</c:v>
                </c:pt>
                <c:pt idx="4">
                  <c:v>pieni lohkare</c:v>
                </c:pt>
              </c:strCache>
            </c:strRef>
          </c:cat>
          <c:val>
            <c:numRef>
              <c:f>'PYHÄJOKI KOEALAT'!$H$10:$L$10</c:f>
              <c:numCache>
                <c:formatCode>General</c:formatCode>
                <c:ptCount val="5"/>
                <c:pt idx="0">
                  <c:v>0</c:v>
                </c:pt>
                <c:pt idx="1">
                  <c:v>30</c:v>
                </c:pt>
                <c:pt idx="2">
                  <c:v>40</c:v>
                </c:pt>
                <c:pt idx="3">
                  <c:v>18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53-437D-8E75-5EAEE9C03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6699896"/>
        <c:axId val="316700552"/>
      </c:barChart>
      <c:catAx>
        <c:axId val="316699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16700552"/>
        <c:crosses val="autoZero"/>
        <c:auto val="1"/>
        <c:lblAlgn val="ctr"/>
        <c:lblOffset val="100"/>
        <c:noMultiLvlLbl val="0"/>
      </c:catAx>
      <c:valAx>
        <c:axId val="316700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PROSENTTIOSUUS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16699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RAJAOJAN POHJAKASVILLISUUS JA RANNAN VARJOSTUS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'PYHÄJOKI KOEALAT'!$A$6</c:f>
              <c:strCache>
                <c:ptCount val="1"/>
                <c:pt idx="0">
                  <c:v>Rajaoja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'PYHÄJOKI KOEALAT'!$M$5:$O$5</c:f>
              <c:strCache>
                <c:ptCount val="3"/>
                <c:pt idx="0">
                  <c:v>sammalet</c:v>
                </c:pt>
                <c:pt idx="1">
                  <c:v>putkilokasvit</c:v>
                </c:pt>
                <c:pt idx="2">
                  <c:v>puut</c:v>
                </c:pt>
              </c:strCache>
            </c:strRef>
          </c:cat>
          <c:val>
            <c:numRef>
              <c:f>'PYHÄJOKI KOEALAT'!$M$6:$O$6</c:f>
              <c:numCache>
                <c:formatCode>General</c:formatCode>
                <c:ptCount val="3"/>
                <c:pt idx="0">
                  <c:v>70</c:v>
                </c:pt>
                <c:pt idx="1">
                  <c:v>0</c:v>
                </c:pt>
                <c:pt idx="2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F5-46B9-9B9C-1C770EA282D4}"/>
            </c:ext>
          </c:extLst>
        </c:ser>
        <c:ser>
          <c:idx val="1"/>
          <c:order val="1"/>
          <c:tx>
            <c:strRef>
              <c:f>'PYHÄJOKI KOEALAT'!$A$7</c:f>
              <c:strCache>
                <c:ptCount val="1"/>
                <c:pt idx="0">
                  <c:v>Rajoja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'PYHÄJOKI KOEALAT'!$M$5:$O$5</c:f>
              <c:strCache>
                <c:ptCount val="3"/>
                <c:pt idx="0">
                  <c:v>sammalet</c:v>
                </c:pt>
                <c:pt idx="1">
                  <c:v>putkilokasvit</c:v>
                </c:pt>
                <c:pt idx="2">
                  <c:v>puut</c:v>
                </c:pt>
              </c:strCache>
            </c:strRef>
          </c:cat>
          <c:val>
            <c:numRef>
              <c:f>'PYHÄJOKI KOEALAT'!$M$7:$O$7</c:f>
              <c:numCache>
                <c:formatCode>General</c:formatCode>
                <c:ptCount val="3"/>
                <c:pt idx="0">
                  <c:v>90</c:v>
                </c:pt>
                <c:pt idx="1">
                  <c:v>0</c:v>
                </c:pt>
                <c:pt idx="2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F5-46B9-9B9C-1C770EA282D4}"/>
            </c:ext>
          </c:extLst>
        </c:ser>
        <c:ser>
          <c:idx val="2"/>
          <c:order val="2"/>
          <c:tx>
            <c:strRef>
              <c:f>'PYHÄJOKI KOEALAT'!$A$8</c:f>
              <c:strCache>
                <c:ptCount val="1"/>
                <c:pt idx="0">
                  <c:v>Rajaoja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'PYHÄJOKI KOEALAT'!$M$5:$O$5</c:f>
              <c:strCache>
                <c:ptCount val="3"/>
                <c:pt idx="0">
                  <c:v>sammalet</c:v>
                </c:pt>
                <c:pt idx="1">
                  <c:v>putkilokasvit</c:v>
                </c:pt>
                <c:pt idx="2">
                  <c:v>puut</c:v>
                </c:pt>
              </c:strCache>
            </c:strRef>
          </c:cat>
          <c:val>
            <c:numRef>
              <c:f>'PYHÄJOKI KOEALAT'!$M$8:$O$8</c:f>
              <c:numCache>
                <c:formatCode>General</c:formatCode>
                <c:ptCount val="3"/>
                <c:pt idx="0">
                  <c:v>50</c:v>
                </c:pt>
                <c:pt idx="1">
                  <c:v>0</c:v>
                </c:pt>
                <c:pt idx="2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F5-46B9-9B9C-1C770EA28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8513608"/>
        <c:axId val="298514264"/>
      </c:barChart>
      <c:catAx>
        <c:axId val="298513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98514264"/>
        <c:crosses val="autoZero"/>
        <c:auto val="1"/>
        <c:lblAlgn val="ctr"/>
        <c:lblOffset val="100"/>
        <c:noMultiLvlLbl val="0"/>
      </c:catAx>
      <c:valAx>
        <c:axId val="298514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Peittävyys-%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98513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412750</xdr:colOff>
      <xdr:row>3</xdr:row>
      <xdr:rowOff>47625</xdr:rowOff>
    </xdr:from>
    <xdr:to>
      <xdr:col>13</xdr:col>
      <xdr:colOff>107950</xdr:colOff>
      <xdr:row>18</xdr:row>
      <xdr:rowOff>28575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403225</xdr:colOff>
      <xdr:row>10</xdr:row>
      <xdr:rowOff>111125</xdr:rowOff>
    </xdr:from>
    <xdr:to>
      <xdr:col>9</xdr:col>
      <xdr:colOff>98425</xdr:colOff>
      <xdr:row>25</xdr:row>
      <xdr:rowOff>92075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447675</xdr:colOff>
      <xdr:row>10</xdr:row>
      <xdr:rowOff>85725</xdr:rowOff>
    </xdr:from>
    <xdr:to>
      <xdr:col>17</xdr:col>
      <xdr:colOff>142875</xdr:colOff>
      <xdr:row>25</xdr:row>
      <xdr:rowOff>66675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476250</xdr:colOff>
      <xdr:row>8</xdr:row>
      <xdr:rowOff>174625</xdr:rowOff>
    </xdr:from>
    <xdr:to>
      <xdr:col>25</xdr:col>
      <xdr:colOff>171450</xdr:colOff>
      <xdr:row>23</xdr:row>
      <xdr:rowOff>155575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50"/>
  <sheetViews>
    <sheetView workbookViewId="0">
      <selection activeCell="C19" sqref="C19"/>
    </sheetView>
  </sheetViews>
  <sheetFormatPr defaultRowHeight="14.4" x14ac:dyDescent="0.3"/>
  <cols>
    <col min="2" max="2" width="13.88671875" customWidth="1"/>
  </cols>
  <sheetData>
    <row r="2" spans="2:6" x14ac:dyDescent="0.3">
      <c r="D2" t="s">
        <v>31</v>
      </c>
      <c r="E2" t="s">
        <v>32</v>
      </c>
      <c r="F2" t="s">
        <v>34</v>
      </c>
    </row>
    <row r="3" spans="2:6" x14ac:dyDescent="0.3">
      <c r="B3" t="s">
        <v>46</v>
      </c>
      <c r="C3" t="s">
        <v>47</v>
      </c>
    </row>
    <row r="4" spans="2:6" x14ac:dyDescent="0.3">
      <c r="B4" t="s">
        <v>18</v>
      </c>
      <c r="C4" t="s">
        <v>29</v>
      </c>
      <c r="D4">
        <v>3</v>
      </c>
      <c r="E4">
        <v>0</v>
      </c>
    </row>
    <row r="5" spans="2:6" x14ac:dyDescent="0.3">
      <c r="C5" t="s">
        <v>30</v>
      </c>
      <c r="D5">
        <v>3</v>
      </c>
      <c r="E5">
        <v>0</v>
      </c>
    </row>
    <row r="7" spans="2:6" x14ac:dyDescent="0.3">
      <c r="B7" t="s">
        <v>33</v>
      </c>
      <c r="C7" t="s">
        <v>29</v>
      </c>
      <c r="D7">
        <v>4</v>
      </c>
      <c r="E7">
        <v>0</v>
      </c>
      <c r="F7">
        <v>0</v>
      </c>
    </row>
    <row r="8" spans="2:6" x14ac:dyDescent="0.3">
      <c r="C8" t="s">
        <v>30</v>
      </c>
      <c r="D8">
        <v>1</v>
      </c>
      <c r="E8">
        <v>0</v>
      </c>
      <c r="F8">
        <v>0</v>
      </c>
    </row>
    <row r="10" spans="2:6" x14ac:dyDescent="0.3">
      <c r="B10" t="s">
        <v>24</v>
      </c>
      <c r="C10" t="s">
        <v>29</v>
      </c>
      <c r="D10">
        <v>4</v>
      </c>
      <c r="E10">
        <v>0</v>
      </c>
    </row>
    <row r="11" spans="2:6" x14ac:dyDescent="0.3">
      <c r="C11" t="s">
        <v>30</v>
      </c>
      <c r="D11">
        <v>1</v>
      </c>
      <c r="E11">
        <v>0</v>
      </c>
    </row>
    <row r="24" spans="2:8" x14ac:dyDescent="0.3">
      <c r="B24" t="s">
        <v>25</v>
      </c>
    </row>
    <row r="25" spans="2:8" x14ac:dyDescent="0.3">
      <c r="C25" t="s">
        <v>31</v>
      </c>
      <c r="D25" t="s">
        <v>32</v>
      </c>
      <c r="E25" t="s">
        <v>34</v>
      </c>
      <c r="G25" t="s">
        <v>43</v>
      </c>
      <c r="H25" t="s">
        <v>44</v>
      </c>
    </row>
    <row r="26" spans="2:8" x14ac:dyDescent="0.3">
      <c r="B26" t="s">
        <v>29</v>
      </c>
      <c r="C26">
        <v>2</v>
      </c>
      <c r="D26">
        <v>0</v>
      </c>
      <c r="E26">
        <v>0</v>
      </c>
      <c r="G26">
        <f>SUM(C26:F26)</f>
        <v>2</v>
      </c>
      <c r="H26" s="2">
        <f>G26/2.75</f>
        <v>0.72727272727272729</v>
      </c>
    </row>
    <row r="27" spans="2:8" x14ac:dyDescent="0.3">
      <c r="B27" t="s">
        <v>30</v>
      </c>
      <c r="C27">
        <v>1</v>
      </c>
      <c r="D27">
        <v>0</v>
      </c>
      <c r="E27">
        <v>0</v>
      </c>
      <c r="G27">
        <f t="shared" ref="G27:G35" si="0">SUM(C27:F27)</f>
        <v>1</v>
      </c>
      <c r="H27" s="2">
        <f t="shared" ref="H27:H35" si="1">G27/2.75</f>
        <v>0.36363636363636365</v>
      </c>
    </row>
    <row r="28" spans="2:8" x14ac:dyDescent="0.3">
      <c r="B28" t="s">
        <v>35</v>
      </c>
      <c r="C28">
        <v>7</v>
      </c>
      <c r="D28">
        <v>8</v>
      </c>
      <c r="E28">
        <v>2</v>
      </c>
      <c r="G28">
        <f t="shared" si="0"/>
        <v>17</v>
      </c>
      <c r="H28" s="2">
        <f t="shared" si="1"/>
        <v>6.1818181818181817</v>
      </c>
    </row>
    <row r="29" spans="2:8" x14ac:dyDescent="0.3">
      <c r="B29" t="s">
        <v>36</v>
      </c>
      <c r="C29">
        <v>3</v>
      </c>
      <c r="D29">
        <v>1</v>
      </c>
      <c r="E29">
        <v>0</v>
      </c>
      <c r="G29">
        <f t="shared" si="0"/>
        <v>4</v>
      </c>
      <c r="H29" s="2">
        <f t="shared" si="1"/>
        <v>1.4545454545454546</v>
      </c>
    </row>
    <row r="30" spans="2:8" x14ac:dyDescent="0.3">
      <c r="B30" t="s">
        <v>37</v>
      </c>
      <c r="C30">
        <v>3</v>
      </c>
      <c r="D30">
        <v>1</v>
      </c>
      <c r="E30">
        <v>0</v>
      </c>
      <c r="G30">
        <f t="shared" si="0"/>
        <v>4</v>
      </c>
      <c r="H30" s="2">
        <f t="shared" si="1"/>
        <v>1.4545454545454546</v>
      </c>
    </row>
    <row r="31" spans="2:8" x14ac:dyDescent="0.3">
      <c r="B31" t="s">
        <v>38</v>
      </c>
      <c r="C31">
        <v>15</v>
      </c>
      <c r="D31">
        <v>5</v>
      </c>
      <c r="E31">
        <v>5</v>
      </c>
      <c r="G31">
        <f t="shared" si="0"/>
        <v>25</v>
      </c>
      <c r="H31" s="2">
        <f t="shared" si="1"/>
        <v>9.0909090909090917</v>
      </c>
    </row>
    <row r="32" spans="2:8" x14ac:dyDescent="0.3">
      <c r="B32" t="s">
        <v>41</v>
      </c>
      <c r="C32">
        <v>2</v>
      </c>
      <c r="D32">
        <v>0</v>
      </c>
      <c r="E32">
        <v>0</v>
      </c>
      <c r="G32">
        <f t="shared" si="0"/>
        <v>2</v>
      </c>
      <c r="H32" s="2">
        <f t="shared" si="1"/>
        <v>0.72727272727272729</v>
      </c>
    </row>
    <row r="33" spans="2:8" x14ac:dyDescent="0.3">
      <c r="B33" t="s">
        <v>39</v>
      </c>
      <c r="C33">
        <v>2</v>
      </c>
      <c r="D33">
        <v>2</v>
      </c>
      <c r="E33">
        <v>0</v>
      </c>
      <c r="G33">
        <f t="shared" si="0"/>
        <v>4</v>
      </c>
      <c r="H33" s="2">
        <f t="shared" si="1"/>
        <v>1.4545454545454546</v>
      </c>
    </row>
    <row r="34" spans="2:8" x14ac:dyDescent="0.3">
      <c r="B34" t="s">
        <v>40</v>
      </c>
      <c r="C34">
        <v>1</v>
      </c>
      <c r="D34">
        <v>0</v>
      </c>
      <c r="E34">
        <v>0</v>
      </c>
      <c r="G34">
        <f t="shared" si="0"/>
        <v>1</v>
      </c>
      <c r="H34" s="2">
        <f t="shared" si="1"/>
        <v>0.36363636363636365</v>
      </c>
    </row>
    <row r="35" spans="2:8" x14ac:dyDescent="0.3">
      <c r="B35" t="s">
        <v>42</v>
      </c>
      <c r="C35">
        <v>0</v>
      </c>
      <c r="D35">
        <v>1</v>
      </c>
      <c r="E35">
        <v>0</v>
      </c>
      <c r="G35">
        <f t="shared" si="0"/>
        <v>1</v>
      </c>
      <c r="H35" s="2">
        <f t="shared" si="1"/>
        <v>0.36363636363636365</v>
      </c>
    </row>
    <row r="39" spans="2:8" x14ac:dyDescent="0.3">
      <c r="B39" t="s">
        <v>28</v>
      </c>
    </row>
    <row r="40" spans="2:8" x14ac:dyDescent="0.3">
      <c r="C40" t="s">
        <v>31</v>
      </c>
      <c r="E40" t="s">
        <v>44</v>
      </c>
    </row>
    <row r="41" spans="2:8" x14ac:dyDescent="0.3">
      <c r="B41" t="s">
        <v>29</v>
      </c>
      <c r="C41">
        <v>0</v>
      </c>
      <c r="E41" s="2">
        <f>C41/0.48</f>
        <v>0</v>
      </c>
    </row>
    <row r="42" spans="2:8" x14ac:dyDescent="0.3">
      <c r="B42" t="s">
        <v>30</v>
      </c>
      <c r="C42">
        <v>0</v>
      </c>
      <c r="E42" s="2">
        <f t="shared" ref="E42:E50" si="2">C42/0.48</f>
        <v>0</v>
      </c>
    </row>
    <row r="43" spans="2:8" x14ac:dyDescent="0.3">
      <c r="B43" t="s">
        <v>35</v>
      </c>
      <c r="C43">
        <v>3</v>
      </c>
      <c r="E43" s="2">
        <f t="shared" si="2"/>
        <v>6.25</v>
      </c>
    </row>
    <row r="44" spans="2:8" x14ac:dyDescent="0.3">
      <c r="B44" t="s">
        <v>36</v>
      </c>
      <c r="C44">
        <v>0</v>
      </c>
      <c r="E44" s="2">
        <f t="shared" si="2"/>
        <v>0</v>
      </c>
    </row>
    <row r="45" spans="2:8" x14ac:dyDescent="0.3">
      <c r="B45" t="s">
        <v>37</v>
      </c>
      <c r="C45">
        <v>0</v>
      </c>
      <c r="E45" s="2">
        <f t="shared" si="2"/>
        <v>0</v>
      </c>
    </row>
    <row r="46" spans="2:8" x14ac:dyDescent="0.3">
      <c r="B46" t="s">
        <v>38</v>
      </c>
      <c r="C46">
        <v>2</v>
      </c>
      <c r="E46" s="2">
        <f t="shared" si="2"/>
        <v>4.166666666666667</v>
      </c>
    </row>
    <row r="47" spans="2:8" x14ac:dyDescent="0.3">
      <c r="B47" t="s">
        <v>41</v>
      </c>
      <c r="C47">
        <v>0</v>
      </c>
      <c r="E47" s="2">
        <f t="shared" si="2"/>
        <v>0</v>
      </c>
    </row>
    <row r="48" spans="2:8" x14ac:dyDescent="0.3">
      <c r="B48" t="s">
        <v>39</v>
      </c>
      <c r="C48">
        <v>1</v>
      </c>
      <c r="E48" s="2">
        <f t="shared" si="2"/>
        <v>2.0833333333333335</v>
      </c>
    </row>
    <row r="49" spans="2:5" x14ac:dyDescent="0.3">
      <c r="B49" t="s">
        <v>40</v>
      </c>
      <c r="C49">
        <v>0</v>
      </c>
      <c r="E49" s="2">
        <f t="shared" si="2"/>
        <v>0</v>
      </c>
    </row>
    <row r="50" spans="2:5" x14ac:dyDescent="0.3">
      <c r="B50" t="s">
        <v>42</v>
      </c>
      <c r="C50">
        <v>0</v>
      </c>
      <c r="E50" s="2">
        <f t="shared" si="2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0"/>
  <sheetViews>
    <sheetView tabSelected="1" workbookViewId="0">
      <selection activeCell="B2" sqref="B2"/>
    </sheetView>
  </sheetViews>
  <sheetFormatPr defaultRowHeight="14.4" x14ac:dyDescent="0.3"/>
  <sheetData>
    <row r="2" spans="1:17" x14ac:dyDescent="0.3">
      <c r="B2" t="s">
        <v>48</v>
      </c>
    </row>
    <row r="4" spans="1:17" x14ac:dyDescent="0.3">
      <c r="H4" t="s">
        <v>7</v>
      </c>
      <c r="M4" t="s">
        <v>13</v>
      </c>
      <c r="O4" t="s">
        <v>15</v>
      </c>
    </row>
    <row r="5" spans="1:17" x14ac:dyDescent="0.3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8</v>
      </c>
      <c r="I5" t="s">
        <v>9</v>
      </c>
      <c r="J5" t="s">
        <v>10</v>
      </c>
      <c r="K5" t="s">
        <v>11</v>
      </c>
      <c r="L5" t="s">
        <v>12</v>
      </c>
      <c r="M5" t="s">
        <v>14</v>
      </c>
      <c r="N5" t="s">
        <v>45</v>
      </c>
      <c r="O5" t="s">
        <v>16</v>
      </c>
      <c r="P5" t="s">
        <v>17</v>
      </c>
      <c r="Q5" t="s">
        <v>22</v>
      </c>
    </row>
    <row r="6" spans="1:17" x14ac:dyDescent="0.3">
      <c r="A6" t="s">
        <v>18</v>
      </c>
      <c r="B6" s="1">
        <v>43349</v>
      </c>
      <c r="C6" t="s">
        <v>19</v>
      </c>
      <c r="D6">
        <v>7436748</v>
      </c>
      <c r="E6">
        <v>509095</v>
      </c>
      <c r="F6" t="s">
        <v>20</v>
      </c>
      <c r="G6">
        <v>2.9</v>
      </c>
      <c r="H6">
        <v>0</v>
      </c>
      <c r="I6">
        <v>30</v>
      </c>
      <c r="J6">
        <v>10</v>
      </c>
      <c r="K6">
        <v>40</v>
      </c>
      <c r="L6">
        <v>20</v>
      </c>
      <c r="M6">
        <v>70</v>
      </c>
      <c r="N6">
        <v>0</v>
      </c>
      <c r="O6">
        <v>70</v>
      </c>
      <c r="P6">
        <v>0</v>
      </c>
    </row>
    <row r="7" spans="1:17" x14ac:dyDescent="0.3">
      <c r="A7" t="s">
        <v>21</v>
      </c>
      <c r="B7" s="1">
        <v>43349</v>
      </c>
      <c r="C7" t="s">
        <v>19</v>
      </c>
      <c r="D7">
        <v>7436781</v>
      </c>
      <c r="E7">
        <v>509026</v>
      </c>
      <c r="F7" t="s">
        <v>20</v>
      </c>
      <c r="G7">
        <v>4.5</v>
      </c>
      <c r="H7">
        <v>0</v>
      </c>
      <c r="I7">
        <v>30</v>
      </c>
      <c r="J7">
        <v>10</v>
      </c>
      <c r="K7">
        <v>20</v>
      </c>
      <c r="L7">
        <v>40</v>
      </c>
      <c r="M7">
        <v>90</v>
      </c>
      <c r="N7">
        <v>0</v>
      </c>
      <c r="O7">
        <v>80</v>
      </c>
      <c r="P7">
        <v>0</v>
      </c>
      <c r="Q7" t="s">
        <v>23</v>
      </c>
    </row>
    <row r="8" spans="1:17" x14ac:dyDescent="0.3">
      <c r="A8" t="s">
        <v>24</v>
      </c>
      <c r="B8" s="1">
        <v>43349</v>
      </c>
      <c r="C8" t="s">
        <v>19</v>
      </c>
      <c r="D8">
        <v>7436972</v>
      </c>
      <c r="E8">
        <v>507631</v>
      </c>
      <c r="F8" t="s">
        <v>20</v>
      </c>
      <c r="G8">
        <v>2.7</v>
      </c>
      <c r="H8">
        <v>0</v>
      </c>
      <c r="I8">
        <v>10</v>
      </c>
      <c r="J8">
        <v>40</v>
      </c>
      <c r="K8">
        <v>50</v>
      </c>
      <c r="L8">
        <v>0</v>
      </c>
      <c r="M8">
        <v>50</v>
      </c>
      <c r="N8">
        <v>0</v>
      </c>
      <c r="O8">
        <v>70</v>
      </c>
      <c r="P8">
        <v>0</v>
      </c>
    </row>
    <row r="9" spans="1:17" x14ac:dyDescent="0.3">
      <c r="A9" t="s">
        <v>25</v>
      </c>
      <c r="B9" s="1">
        <v>43348</v>
      </c>
      <c r="C9" t="s">
        <v>19</v>
      </c>
      <c r="D9">
        <v>674.64</v>
      </c>
      <c r="E9">
        <v>2712.14</v>
      </c>
      <c r="F9" t="s">
        <v>26</v>
      </c>
      <c r="G9">
        <v>11</v>
      </c>
      <c r="H9">
        <v>0</v>
      </c>
      <c r="I9">
        <v>20</v>
      </c>
      <c r="J9">
        <v>35</v>
      </c>
      <c r="K9">
        <v>40</v>
      </c>
      <c r="L9">
        <v>5</v>
      </c>
      <c r="M9">
        <v>60</v>
      </c>
      <c r="N9">
        <v>0</v>
      </c>
      <c r="O9">
        <v>30</v>
      </c>
      <c r="P9">
        <v>10</v>
      </c>
      <c r="Q9" t="s">
        <v>27</v>
      </c>
    </row>
    <row r="10" spans="1:17" x14ac:dyDescent="0.3">
      <c r="A10" t="s">
        <v>28</v>
      </c>
      <c r="B10" s="1">
        <v>43348</v>
      </c>
      <c r="C10" t="s">
        <v>19</v>
      </c>
      <c r="D10">
        <v>674.72</v>
      </c>
      <c r="E10">
        <v>2811.85</v>
      </c>
      <c r="F10" t="s">
        <v>26</v>
      </c>
      <c r="H10">
        <v>0</v>
      </c>
      <c r="I10">
        <v>30</v>
      </c>
      <c r="J10">
        <v>40</v>
      </c>
      <c r="K10">
        <v>18</v>
      </c>
      <c r="L10">
        <v>2</v>
      </c>
      <c r="M10">
        <v>80</v>
      </c>
      <c r="N10">
        <v>0</v>
      </c>
      <c r="O10">
        <v>40</v>
      </c>
      <c r="P10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PYHÄJOKI RAJAOJA</vt:lpstr>
      <vt:lpstr>PYHÄJOKI KOEALAT</vt:lpstr>
    </vt:vector>
  </TitlesOfParts>
  <Company>Lappia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Niemitalo Vesa</dc:creator>
  <cp:lastModifiedBy>OMISTAJA</cp:lastModifiedBy>
  <cp:lastPrinted>2018-10-29T08:03:05Z</cp:lastPrinted>
  <dcterms:created xsi:type="dcterms:W3CDTF">2018-10-08T07:14:25Z</dcterms:created>
  <dcterms:modified xsi:type="dcterms:W3CDTF">2021-09-28T14:46:37Z</dcterms:modified>
</cp:coreProperties>
</file>